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 filterPrivacy="1"/>
  <xr:revisionPtr revIDLastSave="0" documentId="8_{B5F99B74-8C4F-0D40-A695-1C746C133BF4}" xr6:coauthVersionLast="47" xr6:coauthVersionMax="47" xr10:uidLastSave="{00000000-0000-0000-0000-000000000000}"/>
  <bookViews>
    <workbookView xWindow="0" yWindow="680" windowWidth="29400" windowHeight="16640" tabRatio="659" firstSheet="1" activeTab="1" xr2:uid="{00000000-000D-0000-FFFF-FFFF00000000}"/>
  </bookViews>
  <sheets>
    <sheet name="ankietyzacja stud po I sem" sheetId="5" r:id="rId1"/>
    <sheet name="ankiet absolw program kształcen" sheetId="8" r:id="rId2"/>
    <sheet name="osiągn efekty kształ" sheetId="9" r:id="rId3"/>
    <sheet name=" uzyskane komp" sheetId="10" r:id="rId4"/>
    <sheet name="infrastr, sekret" sheetId="11" r:id="rId5"/>
    <sheet name="system zapewn jakości kształ" sheetId="12" r:id="rId6"/>
    <sheet name="Arkusz1" sheetId="4" state="hidden" r:id="rId7"/>
    <sheet name="Arkusz4" sheetId="7" state="hidden" r:id="rId8"/>
    <sheet name="Lista" sheetId="3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2" l="1"/>
  <c r="O11" i="11"/>
  <c r="O12" i="10"/>
  <c r="O7" i="9"/>
  <c r="O13" i="8"/>
  <c r="N11" i="5"/>
  <c r="M8" i="12"/>
  <c r="N11" i="11"/>
  <c r="M11" i="11" l="1"/>
  <c r="L11" i="11"/>
  <c r="K11" i="11"/>
  <c r="J11" i="11"/>
  <c r="L8" i="12"/>
  <c r="K8" i="12"/>
  <c r="J8" i="12"/>
  <c r="M12" i="10" l="1"/>
  <c r="L12" i="10"/>
  <c r="K12" i="10"/>
  <c r="J12" i="10"/>
  <c r="K7" i="9"/>
  <c r="L7" i="9"/>
  <c r="M7" i="9"/>
  <c r="J7" i="9"/>
  <c r="K13" i="8" l="1"/>
  <c r="L13" i="8"/>
  <c r="M13" i="8"/>
  <c r="J13" i="8"/>
</calcChain>
</file>

<file path=xl/sharedStrings.xml><?xml version="1.0" encoding="utf-8"?>
<sst xmlns="http://schemas.openxmlformats.org/spreadsheetml/2006/main" count="151" uniqueCount="76">
  <si>
    <t>TAK</t>
  </si>
  <si>
    <t>Piewszy stopień</t>
  </si>
  <si>
    <t>Drugi stopień</t>
  </si>
  <si>
    <t>Stacjonarne</t>
  </si>
  <si>
    <t>Niestracjonarne zaoczne</t>
  </si>
  <si>
    <t xml:space="preserve">Studia stacjonarne </t>
  </si>
  <si>
    <t xml:space="preserve">Studia niestacjonarne </t>
  </si>
  <si>
    <t xml:space="preserve">Studia licencjackie </t>
  </si>
  <si>
    <t>Studia magisterskie</t>
  </si>
  <si>
    <t xml:space="preserve">I </t>
  </si>
  <si>
    <t>II</t>
  </si>
  <si>
    <t>III</t>
  </si>
  <si>
    <t>IV</t>
  </si>
  <si>
    <t>V</t>
  </si>
  <si>
    <t>VI</t>
  </si>
  <si>
    <t xml:space="preserve">NIE </t>
  </si>
  <si>
    <t>Ankieta po pierwszym semestrze studiów</t>
  </si>
  <si>
    <t>Czy jest Pan/Pani zadowolony?</t>
  </si>
  <si>
    <t>Z wyboru kierunku</t>
  </si>
  <si>
    <t>Z obsługi administracyjnej</t>
  </si>
  <si>
    <t>Z poziomu prowadzonych zajęć</t>
  </si>
  <si>
    <t>Z funkcjonowania witryn internetowych Uczelni (USOS, Moodle, Microsoft Teams)</t>
  </si>
  <si>
    <t>Z ułożenia rozkładu zajęć</t>
  </si>
  <si>
    <t>Z wyboru Filii Politechniki Warszawskiej</t>
  </si>
  <si>
    <t>Jak oceniasz:</t>
  </si>
  <si>
    <t>ANKIETYZACJA  PROGRAMU KSZTAŁCENIA</t>
  </si>
  <si>
    <t>1. Udział przedmiotów ogólnych w programie studiów</t>
  </si>
  <si>
    <t>2. Udział przedmiotów kierunkowych w programie</t>
  </si>
  <si>
    <t>3. Udział języków obcych w programie studiów</t>
  </si>
  <si>
    <t>4. Dostosowanie programów do potrzeb rynku</t>
  </si>
  <si>
    <t>5. Oferta praktyk zawodowych</t>
  </si>
  <si>
    <t>6. Dostępność kadry nauczającej</t>
  </si>
  <si>
    <t>7. Sumienność egzaminowania</t>
  </si>
  <si>
    <t>8. Zakres wymagań na egzaminie dyplomowym</t>
  </si>
  <si>
    <t>9. Kształtowanie postaw społecznych, systemu wartości</t>
  </si>
  <si>
    <t>OCENA OSIĄGNIĘTYCH EFEKTÓW UCZENIA</t>
  </si>
  <si>
    <t xml:space="preserve">Jak oceniasz: </t>
  </si>
  <si>
    <t>1. Poziom osiągniętych efektów z wiedzy</t>
  </si>
  <si>
    <t>3. Zakres kształtowania kompetencji społecznych</t>
  </si>
  <si>
    <t>2. Stopień rozwijanych w trakcie studiów umiejętności</t>
  </si>
  <si>
    <t>1. Wiedza ogólnoekonomiczna</t>
  </si>
  <si>
    <t>2.Wiedza kierunkowa</t>
  </si>
  <si>
    <t>3. Znajomość języków obcych</t>
  </si>
  <si>
    <t>4. Umiejętności analityczne</t>
  </si>
  <si>
    <t>5. Umiejętności wykorzystania komputera</t>
  </si>
  <si>
    <t>7. Umiejętności samokształcenia, otwartości na stały rozwój</t>
  </si>
  <si>
    <t>6. Umiejętności rozwiązywania problemów</t>
  </si>
  <si>
    <t>8. Umiejętności komunikowania się i współpracy z osobami z różnych środowisk</t>
  </si>
  <si>
    <t>OCENA INFRASTRUKTURY, PRACY SEKRETARIATU,  KÓŁ NAUKOWYCH, SAMORZĄDU</t>
  </si>
  <si>
    <t>1.Infrastruktura dydaktyczna uczelni, (sale  wykładowe, pracownia komputerowa)</t>
  </si>
  <si>
    <t>2. Infrastruktura sportowa uczelni</t>
  </si>
  <si>
    <t>3. Zasoby biblioteczne uczelni</t>
  </si>
  <si>
    <t xml:space="preserve">5. Baza socjalna (Dom studencki, stołówka) </t>
  </si>
  <si>
    <t>4. Funkcjonowanie sekretariatu studiów</t>
  </si>
  <si>
    <t>6. Koła naukowe, organizacje studenckie</t>
  </si>
  <si>
    <t>7. Możliwość realnego wpływu studentów na dydaktykę, zarządzania Filią, na system zapewnienia jakości kształcenia poprzez przedstawicieli samorządu studenckiego</t>
  </si>
  <si>
    <t xml:space="preserve">OCENA FUNKCJONOWANIA SYSTEMU ZAPEWNIENIA JAKOŚCI KSZTAŁCENIA </t>
  </si>
  <si>
    <t>1. Jak oceniasz funkcjonowanie Systemu Zapewnienia Jakości Kształcenia</t>
  </si>
  <si>
    <t>2. Jak oceniasz publiczny dostęp o informacji na temat procesu kształcenia</t>
  </si>
  <si>
    <t>3. Jak oceniasz jakość przekazywanych informacji dotyczących toku kształcenia</t>
  </si>
  <si>
    <t>4. Jak oceniasz zawartość strony internetowej Kolegium</t>
  </si>
  <si>
    <t>rok akademicki</t>
  </si>
  <si>
    <t>2020/2021</t>
  </si>
  <si>
    <t>2019/2020</t>
  </si>
  <si>
    <t>2021/2022</t>
  </si>
  <si>
    <t>2022/2023</t>
  </si>
  <si>
    <t xml:space="preserve">średnia </t>
  </si>
  <si>
    <t>średnia dla roku akademickiego</t>
  </si>
  <si>
    <t>Ocena uzyskanych kompetencji</t>
  </si>
  <si>
    <t>skala od 1 do 5;       gdzie: 1 - ocena najniższa;  5 - ocena najwyższa;</t>
  </si>
  <si>
    <t>2023/2024</t>
  </si>
  <si>
    <t>skala od 1 do 5;                                                                         gdzie: 1 - ocena najniższa;  5 - ocena najwyższa;</t>
  </si>
  <si>
    <t>Skala:   bardzo dobrze (5),   dobrze (4),   dostatecznie (3),      źle (2)</t>
  </si>
  <si>
    <t>2024/2025</t>
  </si>
  <si>
    <t>skala od 1 do 5;   gdzie: 1 - ocena najniższa  5 - ocena najwyższa;</t>
  </si>
  <si>
    <t>z bazy dydaktycznej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</si>
</sst>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sz val="8"/>
      <color theme="1"/>
      <name val="Times New Roman"/>
      <family val="1"/>
      <charset val="238"/>
    </font>
    <font>
      <sz val="9"/>
      <color rgb="FF000000"/>
      <name val="Tahoma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1E1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7" fillId="0" borderId="0" xfId="0" applyFont="1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justify" vertical="center" wrapText="1"/>
    </xf>
    <xf numFmtId="2" fontId="10" fillId="0" borderId="10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2" fontId="10" fillId="0" borderId="12" xfId="0" applyNumberFormat="1" applyFont="1" applyBorder="1" applyAlignment="1">
      <alignment horizontal="center"/>
    </xf>
    <xf numFmtId="0" fontId="0" fillId="0" borderId="11" xfId="0" applyBorder="1"/>
    <xf numFmtId="0" fontId="10" fillId="0" borderId="7" xfId="0" applyFont="1" applyBorder="1"/>
    <xf numFmtId="2" fontId="9" fillId="0" borderId="7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/>
    </xf>
    <xf numFmtId="0" fontId="2" fillId="5" borderId="2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justify" vertical="center" wrapText="1"/>
    </xf>
    <xf numFmtId="2" fontId="11" fillId="6" borderId="7" xfId="0" applyNumberFormat="1" applyFont="1" applyFill="1" applyBorder="1" applyAlignment="1">
      <alignment horizontal="center" vertical="center" wrapText="1"/>
    </xf>
    <xf numFmtId="2" fontId="11" fillId="6" borderId="2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justify" wrapText="1"/>
    </xf>
    <xf numFmtId="2" fontId="10" fillId="0" borderId="15" xfId="0" applyNumberFormat="1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justify" wrapText="1"/>
    </xf>
    <xf numFmtId="0" fontId="12" fillId="4" borderId="9" xfId="0" applyFont="1" applyFill="1" applyBorder="1" applyAlignment="1">
      <alignment horizontal="justify" vertical="center" wrapText="1"/>
    </xf>
    <xf numFmtId="2" fontId="11" fillId="0" borderId="7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ECFF"/>
      <color rgb="FF99CCFF"/>
      <color rgb="FFCC99FF"/>
      <color rgb="FFCCCCFF"/>
      <color rgb="FFE1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'ankietyzacja stud po I sem'!$C$14:$G$14</c:f>
              <c:strCache>
                <c:ptCount val="5"/>
                <c:pt idx="0">
                  <c:v>2020/2021</c:v>
                </c:pt>
                <c:pt idx="1">
                  <c:v>2021/2022</c:v>
                </c:pt>
                <c:pt idx="2">
                  <c:v>2022/2023</c:v>
                </c:pt>
                <c:pt idx="3">
                  <c:v>2023/2024</c:v>
                </c:pt>
                <c:pt idx="4">
                  <c:v>2024/2025</c:v>
                </c:pt>
              </c:strCache>
            </c:strRef>
          </c:cat>
          <c:val>
            <c:numRef>
              <c:f>'ankietyzacja stud po I sem'!$C$15:$G$15</c:f>
              <c:numCache>
                <c:formatCode>0.00</c:formatCode>
                <c:ptCount val="5"/>
                <c:pt idx="0">
                  <c:v>4.16</c:v>
                </c:pt>
                <c:pt idx="1">
                  <c:v>3.91</c:v>
                </c:pt>
                <c:pt idx="2">
                  <c:v>4.1100000000000003</c:v>
                </c:pt>
                <c:pt idx="3">
                  <c:v>4.49</c:v>
                </c:pt>
                <c:pt idx="4">
                  <c:v>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9-F045-B17E-826E1137A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7161152"/>
        <c:axId val="1707158016"/>
      </c:barChart>
      <c:catAx>
        <c:axId val="170716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7158016"/>
        <c:crosses val="autoZero"/>
        <c:auto val="1"/>
        <c:lblAlgn val="ctr"/>
        <c:lblOffset val="100"/>
        <c:noMultiLvlLbl val="0"/>
      </c:catAx>
      <c:valAx>
        <c:axId val="170715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716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'ankiet absolw program kształcen'!$C$18:$H$18</c:f>
              <c:strCache>
                <c:ptCount val="6"/>
                <c:pt idx="0">
                  <c:v>2019/2020</c:v>
                </c:pt>
                <c:pt idx="1">
                  <c:v>2020/2021</c:v>
                </c:pt>
                <c:pt idx="2">
                  <c:v>2021/2022</c:v>
                </c:pt>
                <c:pt idx="3">
                  <c:v>2022/2023</c:v>
                </c:pt>
                <c:pt idx="4">
                  <c:v>2023/2024</c:v>
                </c:pt>
                <c:pt idx="5">
                  <c:v>2024/2025</c:v>
                </c:pt>
              </c:strCache>
            </c:strRef>
          </c:cat>
          <c:val>
            <c:numRef>
              <c:f>'ankiet absolw program kształcen'!$C$19:$H$19</c:f>
              <c:numCache>
                <c:formatCode>0.00</c:formatCode>
                <c:ptCount val="6"/>
                <c:pt idx="0">
                  <c:v>4.1311111111111112</c:v>
                </c:pt>
                <c:pt idx="1">
                  <c:v>4.358888888888889</c:v>
                </c:pt>
                <c:pt idx="2">
                  <c:v>4.528888888888889</c:v>
                </c:pt>
                <c:pt idx="3">
                  <c:v>4.4377777777777778</c:v>
                </c:pt>
                <c:pt idx="4">
                  <c:v>4.4377777777777778</c:v>
                </c:pt>
                <c:pt idx="5">
                  <c:v>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0-194F-89EC-E25F60687F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07240832"/>
        <c:axId val="1707234560"/>
      </c:barChart>
      <c:catAx>
        <c:axId val="170724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7234560"/>
        <c:crosses val="autoZero"/>
        <c:auto val="1"/>
        <c:lblAlgn val="ctr"/>
        <c:lblOffset val="100"/>
        <c:noMultiLvlLbl val="0"/>
      </c:catAx>
      <c:valAx>
        <c:axId val="170723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724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'osiągn efekty kształ'!$C$12:$H$12</c:f>
              <c:strCache>
                <c:ptCount val="6"/>
                <c:pt idx="0">
                  <c:v>2019/2020</c:v>
                </c:pt>
                <c:pt idx="1">
                  <c:v>2020/2021</c:v>
                </c:pt>
                <c:pt idx="2">
                  <c:v>2021/2022</c:v>
                </c:pt>
                <c:pt idx="3">
                  <c:v>2022/2023</c:v>
                </c:pt>
                <c:pt idx="4">
                  <c:v>2023/2024</c:v>
                </c:pt>
                <c:pt idx="5">
                  <c:v>2023/2024</c:v>
                </c:pt>
              </c:strCache>
            </c:strRef>
          </c:cat>
          <c:val>
            <c:numRef>
              <c:f>'osiągn efekty kształ'!$C$13:$H$13</c:f>
              <c:numCache>
                <c:formatCode>0.00</c:formatCode>
                <c:ptCount val="6"/>
                <c:pt idx="0">
                  <c:v>4.1399999999999997</c:v>
                </c:pt>
                <c:pt idx="1">
                  <c:v>4.4066666666666663</c:v>
                </c:pt>
                <c:pt idx="2">
                  <c:v>4.46</c:v>
                </c:pt>
                <c:pt idx="3">
                  <c:v>4.4499999999999993</c:v>
                </c:pt>
                <c:pt idx="4" formatCode="General">
                  <c:v>4.45</c:v>
                </c:pt>
                <c:pt idx="5" formatCode="General">
                  <c:v>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4-9442-ACCD-A47245D2AC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09138240"/>
        <c:axId val="1709136000"/>
      </c:barChart>
      <c:catAx>
        <c:axId val="170913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9136000"/>
        <c:crosses val="autoZero"/>
        <c:auto val="1"/>
        <c:lblAlgn val="ctr"/>
        <c:lblOffset val="100"/>
        <c:noMultiLvlLbl val="0"/>
      </c:catAx>
      <c:valAx>
        <c:axId val="170913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913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uzyskane komp'!$C$17:$H$17</c:f>
              <c:strCache>
                <c:ptCount val="6"/>
                <c:pt idx="0">
                  <c:v>2019/2020</c:v>
                </c:pt>
                <c:pt idx="1">
                  <c:v>2020/2021</c:v>
                </c:pt>
                <c:pt idx="2">
                  <c:v>2021/2022</c:v>
                </c:pt>
                <c:pt idx="3">
                  <c:v>2022/2023</c:v>
                </c:pt>
                <c:pt idx="4">
                  <c:v>2023/2024</c:v>
                </c:pt>
                <c:pt idx="5">
                  <c:v>2024/2025</c:v>
                </c:pt>
              </c:strCache>
            </c:strRef>
          </c:cat>
          <c:val>
            <c:numRef>
              <c:f>' uzyskane komp'!$C$18:$H$18</c:f>
              <c:numCache>
                <c:formatCode>0.00</c:formatCode>
                <c:ptCount val="6"/>
                <c:pt idx="0">
                  <c:v>4.1262499999999998</c:v>
                </c:pt>
                <c:pt idx="1">
                  <c:v>4.38</c:v>
                </c:pt>
                <c:pt idx="2">
                  <c:v>4.5774999999999997</c:v>
                </c:pt>
                <c:pt idx="3">
                  <c:v>4.4312500000000004</c:v>
                </c:pt>
                <c:pt idx="4">
                  <c:v>4.16</c:v>
                </c:pt>
                <c:pt idx="5">
                  <c:v>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A-E94F-8FCA-B2909D4613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19027008"/>
        <c:axId val="1719035520"/>
      </c:barChart>
      <c:catAx>
        <c:axId val="171902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9035520"/>
        <c:crosses val="autoZero"/>
        <c:auto val="1"/>
        <c:lblAlgn val="ctr"/>
        <c:lblOffset val="100"/>
        <c:noMultiLvlLbl val="0"/>
      </c:catAx>
      <c:valAx>
        <c:axId val="171903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1902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'infrastr, sekret'!$C$17:$H$17</c:f>
              <c:strCache>
                <c:ptCount val="6"/>
                <c:pt idx="0">
                  <c:v>2019/2020</c:v>
                </c:pt>
                <c:pt idx="1">
                  <c:v>2020/2021</c:v>
                </c:pt>
                <c:pt idx="2">
                  <c:v>2021/2022</c:v>
                </c:pt>
                <c:pt idx="3">
                  <c:v>2022/2023</c:v>
                </c:pt>
                <c:pt idx="4">
                  <c:v>2023/2024</c:v>
                </c:pt>
                <c:pt idx="5">
                  <c:v>2024/2025</c:v>
                </c:pt>
              </c:strCache>
            </c:strRef>
          </c:cat>
          <c:val>
            <c:numRef>
              <c:f>'infrastr, sekret'!$C$18:$H$18</c:f>
              <c:numCache>
                <c:formatCode>0.00</c:formatCode>
                <c:ptCount val="6"/>
                <c:pt idx="0">
                  <c:v>4.0900000000000007</c:v>
                </c:pt>
                <c:pt idx="1">
                  <c:v>4.3485714285714279</c:v>
                </c:pt>
                <c:pt idx="2">
                  <c:v>4.3642857142857148</c:v>
                </c:pt>
                <c:pt idx="3">
                  <c:v>4.5214285714285714</c:v>
                </c:pt>
                <c:pt idx="4">
                  <c:v>4.12</c:v>
                </c:pt>
                <c:pt idx="5">
                  <c:v>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8-BF4F-A035-E7FBE8FB43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23918848"/>
        <c:axId val="1709280768"/>
      </c:barChart>
      <c:catAx>
        <c:axId val="142391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9280768"/>
        <c:crosses val="autoZero"/>
        <c:auto val="1"/>
        <c:lblAlgn val="ctr"/>
        <c:lblOffset val="100"/>
        <c:noMultiLvlLbl val="0"/>
      </c:catAx>
      <c:valAx>
        <c:axId val="170928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2391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18</xdr:row>
      <xdr:rowOff>190500</xdr:rowOff>
    </xdr:from>
    <xdr:to>
      <xdr:col>5</xdr:col>
      <xdr:colOff>901700</xdr:colOff>
      <xdr:row>25</xdr:row>
      <xdr:rowOff>266700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33DB1C58-8745-C7EF-678F-5DDD6FCE7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1701800</xdr:colOff>
      <xdr:row>25</xdr:row>
      <xdr:rowOff>63500</xdr:rowOff>
    </xdr:from>
    <xdr:to>
      <xdr:col>6</xdr:col>
      <xdr:colOff>495300</xdr:colOff>
      <xdr:row>41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4B00B9D-372A-8C11-1450-792518F47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1511300</xdr:colOff>
      <xdr:row>18</xdr:row>
      <xdr:rowOff>101600</xdr:rowOff>
    </xdr:from>
    <xdr:to>
      <xdr:col>5</xdr:col>
      <xdr:colOff>177800</xdr:colOff>
      <xdr:row>32</xdr:row>
      <xdr:rowOff>177800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50A1BE5C-EAF3-4331-9603-51C188CC4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1549400</xdr:colOff>
      <xdr:row>23</xdr:row>
      <xdr:rowOff>127000</xdr:rowOff>
    </xdr:from>
    <xdr:to>
      <xdr:col>5</xdr:col>
      <xdr:colOff>495300</xdr:colOff>
      <xdr:row>39</xdr:row>
      <xdr:rowOff>0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51C5BCD5-5818-8473-52B0-6499491CC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1022350</xdr:colOff>
      <xdr:row>23</xdr:row>
      <xdr:rowOff>0</xdr:rowOff>
    </xdr:from>
    <xdr:to>
      <xdr:col>5</xdr:col>
      <xdr:colOff>1041400</xdr:colOff>
      <xdr:row>37</xdr:row>
      <xdr:rowOff>76200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57664CDB-18FF-1008-C2A7-410C645B3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showGridLines="0" topLeftCell="A6" zoomScaleNormal="100" workbookViewId="0">
      <selection activeCell="C14" sqref="C14:G15"/>
    </sheetView>
  </sheetViews>
  <sheetFormatPr baseColWidth="10" defaultColWidth="8.83203125" defaultRowHeight="15" x14ac:dyDescent="0.2"/>
  <cols>
    <col min="2" max="2" width="38.33203125" customWidth="1"/>
    <col min="3" max="3" width="16" customWidth="1"/>
    <col min="4" max="5" width="14.83203125" customWidth="1"/>
    <col min="6" max="6" width="18" customWidth="1"/>
    <col min="7" max="7" width="18.5" customWidth="1"/>
    <col min="8" max="8" width="9.1640625" hidden="1" customWidth="1"/>
    <col min="9" max="9" width="1.5" customWidth="1"/>
    <col min="10" max="13" width="15.6640625" customWidth="1"/>
    <col min="14" max="14" width="14.6640625" customWidth="1"/>
  </cols>
  <sheetData>
    <row r="1" spans="1:14" ht="30" customHeight="1" thickBot="1" x14ac:dyDescent="0.3">
      <c r="A1" s="5"/>
      <c r="B1" s="47" t="s">
        <v>16</v>
      </c>
      <c r="C1" s="47"/>
      <c r="D1" s="47"/>
      <c r="E1" s="47"/>
      <c r="F1" s="47"/>
      <c r="G1" s="47"/>
      <c r="H1" s="47"/>
      <c r="I1" s="47"/>
    </row>
    <row r="2" spans="1:14" ht="66.75" customHeight="1" thickBot="1" x14ac:dyDescent="0.25">
      <c r="B2" s="44" t="s">
        <v>17</v>
      </c>
      <c r="C2" s="45"/>
      <c r="D2" s="45"/>
      <c r="E2" s="45"/>
      <c r="F2" s="45"/>
      <c r="G2" s="45"/>
      <c r="H2" s="45"/>
      <c r="I2" s="45"/>
      <c r="J2" s="51" t="s">
        <v>74</v>
      </c>
      <c r="K2" s="51"/>
      <c r="L2" s="51"/>
      <c r="M2" s="51"/>
      <c r="N2" s="52"/>
    </row>
    <row r="3" spans="1:14" ht="33" customHeight="1" thickBot="1" x14ac:dyDescent="0.25">
      <c r="B3" s="6"/>
      <c r="C3" s="7"/>
      <c r="D3" s="7"/>
      <c r="E3" s="7"/>
      <c r="F3" s="7"/>
      <c r="G3" s="45" t="s">
        <v>61</v>
      </c>
      <c r="H3" s="45"/>
      <c r="I3" s="46"/>
      <c r="J3" s="31" t="s">
        <v>62</v>
      </c>
      <c r="K3" s="31" t="s">
        <v>64</v>
      </c>
      <c r="L3" s="31" t="s">
        <v>65</v>
      </c>
      <c r="M3" s="32" t="s">
        <v>70</v>
      </c>
      <c r="N3" s="32" t="s">
        <v>73</v>
      </c>
    </row>
    <row r="4" spans="1:14" ht="33.75" customHeight="1" thickBot="1" x14ac:dyDescent="0.25">
      <c r="B4" s="48" t="s">
        <v>18</v>
      </c>
      <c r="C4" s="49"/>
      <c r="D4" s="49"/>
      <c r="E4" s="49"/>
      <c r="F4" s="49"/>
      <c r="G4" s="49"/>
      <c r="H4" s="49"/>
      <c r="I4" s="50"/>
      <c r="J4" s="13">
        <v>4.1100000000000003</v>
      </c>
      <c r="K4" s="13">
        <v>4.3</v>
      </c>
      <c r="L4" s="28">
        <v>4.17</v>
      </c>
      <c r="M4" s="28">
        <v>4.7</v>
      </c>
      <c r="N4" s="28">
        <v>4.1900000000000004</v>
      </c>
    </row>
    <row r="5" spans="1:14" ht="30" customHeight="1" thickBot="1" x14ac:dyDescent="0.25">
      <c r="B5" s="48" t="s">
        <v>19</v>
      </c>
      <c r="C5" s="49"/>
      <c r="D5" s="49"/>
      <c r="E5" s="49"/>
      <c r="F5" s="49"/>
      <c r="G5" s="49"/>
      <c r="H5" s="49"/>
      <c r="I5" s="50"/>
      <c r="J5" s="13">
        <v>4.21</v>
      </c>
      <c r="K5" s="13">
        <v>3.84</v>
      </c>
      <c r="L5" s="35">
        <v>4.2</v>
      </c>
      <c r="M5" s="35">
        <v>4.58</v>
      </c>
      <c r="N5" s="35">
        <v>4.41</v>
      </c>
    </row>
    <row r="6" spans="1:14" ht="30" customHeight="1" thickBot="1" x14ac:dyDescent="0.25">
      <c r="B6" s="48" t="s">
        <v>20</v>
      </c>
      <c r="C6" s="49"/>
      <c r="D6" s="49"/>
      <c r="E6" s="49"/>
      <c r="F6" s="49"/>
      <c r="G6" s="49"/>
      <c r="H6" s="49"/>
      <c r="I6" s="50"/>
      <c r="J6" s="13">
        <v>3.95</v>
      </c>
      <c r="K6" s="13">
        <v>3.98</v>
      </c>
      <c r="L6" s="35">
        <v>4.26</v>
      </c>
      <c r="M6" s="35">
        <v>4.45</v>
      </c>
      <c r="N6" s="35">
        <v>4.43</v>
      </c>
    </row>
    <row r="7" spans="1:14" ht="30" customHeight="1" thickBot="1" x14ac:dyDescent="0.25">
      <c r="B7" s="48" t="s">
        <v>21</v>
      </c>
      <c r="C7" s="49"/>
      <c r="D7" s="49"/>
      <c r="E7" s="49"/>
      <c r="F7" s="49"/>
      <c r="G7" s="49"/>
      <c r="H7" s="49"/>
      <c r="I7" s="50"/>
      <c r="J7" s="13">
        <v>4.1100000000000003</v>
      </c>
      <c r="K7" s="13">
        <v>4.2</v>
      </c>
      <c r="L7" s="35">
        <v>4.1399999999999997</v>
      </c>
      <c r="M7" s="35">
        <v>4.45</v>
      </c>
      <c r="N7" s="35">
        <v>3.97</v>
      </c>
    </row>
    <row r="8" spans="1:14" ht="30" customHeight="1" thickBot="1" x14ac:dyDescent="0.25">
      <c r="B8" s="48" t="s">
        <v>22</v>
      </c>
      <c r="C8" s="49"/>
      <c r="D8" s="49"/>
      <c r="E8" s="49"/>
      <c r="F8" s="49"/>
      <c r="G8" s="49"/>
      <c r="H8" s="49"/>
      <c r="I8" s="50"/>
      <c r="J8" s="13">
        <v>4.37</v>
      </c>
      <c r="K8" s="13">
        <v>2.91</v>
      </c>
      <c r="L8" s="35">
        <v>3.43</v>
      </c>
      <c r="M8" s="35">
        <v>4.03</v>
      </c>
      <c r="N8" s="35">
        <v>4.54</v>
      </c>
    </row>
    <row r="9" spans="1:14" ht="30" customHeight="1" thickBot="1" x14ac:dyDescent="0.25">
      <c r="B9" s="17" t="s">
        <v>75</v>
      </c>
      <c r="C9" s="18"/>
      <c r="D9" s="18"/>
      <c r="E9" s="18"/>
      <c r="F9" s="18"/>
      <c r="G9" s="18"/>
      <c r="H9" s="18"/>
      <c r="I9" s="24"/>
      <c r="J9" s="13"/>
      <c r="K9" s="13"/>
      <c r="L9" s="35"/>
      <c r="M9" s="35"/>
      <c r="N9" s="35">
        <v>4.38</v>
      </c>
    </row>
    <row r="10" spans="1:14" ht="30" customHeight="1" thickBot="1" x14ac:dyDescent="0.25">
      <c r="B10" s="48" t="s">
        <v>23</v>
      </c>
      <c r="C10" s="49"/>
      <c r="D10" s="49"/>
      <c r="E10" s="49"/>
      <c r="F10" s="49"/>
      <c r="G10" s="49"/>
      <c r="H10" s="49"/>
      <c r="I10" s="50"/>
      <c r="J10" s="28">
        <v>4.21</v>
      </c>
      <c r="K10" s="29">
        <v>4.2</v>
      </c>
      <c r="L10" s="28">
        <v>4.43</v>
      </c>
      <c r="M10" s="28">
        <v>4.7300000000000004</v>
      </c>
      <c r="N10" s="28">
        <v>4.41</v>
      </c>
    </row>
    <row r="11" spans="1:14" ht="30" customHeight="1" thickBot="1" x14ac:dyDescent="0.25">
      <c r="G11" s="44" t="s">
        <v>66</v>
      </c>
      <c r="H11" s="45"/>
      <c r="I11" s="46"/>
      <c r="J11" s="33">
        <v>4.16</v>
      </c>
      <c r="K11" s="34">
        <v>3.91</v>
      </c>
      <c r="L11" s="33">
        <v>4.1100000000000003</v>
      </c>
      <c r="M11" s="33">
        <v>4.49</v>
      </c>
      <c r="N11" s="33">
        <f>SUM(AVERAGE(N4:N10))</f>
        <v>4.3328571428571427</v>
      </c>
    </row>
    <row r="12" spans="1:14" ht="30" customHeight="1" x14ac:dyDescent="0.2"/>
    <row r="13" spans="1:14" ht="30" customHeight="1" thickBot="1" x14ac:dyDescent="0.25"/>
    <row r="14" spans="1:14" ht="30" customHeight="1" thickBot="1" x14ac:dyDescent="0.25">
      <c r="B14" s="26"/>
      <c r="C14" s="22" t="s">
        <v>62</v>
      </c>
      <c r="D14" s="22" t="s">
        <v>64</v>
      </c>
      <c r="E14" s="22" t="s">
        <v>65</v>
      </c>
      <c r="F14" s="42" t="s">
        <v>70</v>
      </c>
      <c r="G14" s="42" t="s">
        <v>73</v>
      </c>
    </row>
    <row r="15" spans="1:14" ht="26.25" customHeight="1" thickBot="1" x14ac:dyDescent="0.3">
      <c r="B15" s="27" t="s">
        <v>67</v>
      </c>
      <c r="C15" s="30">
        <v>4.16</v>
      </c>
      <c r="D15" s="30">
        <v>3.91</v>
      </c>
      <c r="E15" s="30">
        <v>4.1100000000000003</v>
      </c>
      <c r="F15" s="43">
        <v>4.49</v>
      </c>
      <c r="G15" s="43">
        <v>4.33</v>
      </c>
    </row>
    <row r="16" spans="1:14" ht="30" customHeight="1" x14ac:dyDescent="0.2"/>
    <row r="17" spans="2:7" ht="30" customHeight="1" x14ac:dyDescent="0.2"/>
    <row r="18" spans="2:7" ht="30" customHeight="1" x14ac:dyDescent="0.2"/>
    <row r="19" spans="2:7" ht="30" customHeight="1" x14ac:dyDescent="0.2"/>
    <row r="20" spans="2:7" ht="30" customHeight="1" x14ac:dyDescent="0.2"/>
    <row r="21" spans="2:7" ht="30" customHeight="1" x14ac:dyDescent="0.2"/>
    <row r="22" spans="2:7" ht="30" customHeight="1" x14ac:dyDescent="0.2"/>
    <row r="23" spans="2:7" ht="30" customHeight="1" x14ac:dyDescent="0.2"/>
    <row r="24" spans="2:7" ht="30" customHeight="1" x14ac:dyDescent="0.2"/>
    <row r="25" spans="2:7" ht="30" customHeight="1" x14ac:dyDescent="0.2"/>
    <row r="26" spans="2:7" ht="30" customHeight="1" x14ac:dyDescent="0.2"/>
    <row r="27" spans="2:7" ht="45" customHeight="1" x14ac:dyDescent="0.2"/>
    <row r="28" spans="2:7" ht="15" customHeight="1" x14ac:dyDescent="0.2"/>
    <row r="29" spans="2:7" ht="28.25" customHeight="1" x14ac:dyDescent="0.2"/>
    <row r="30" spans="2:7" ht="30" customHeight="1" x14ac:dyDescent="0.2"/>
    <row r="31" spans="2:7" ht="14.5" customHeight="1" x14ac:dyDescent="0.2"/>
    <row r="32" spans="2:7" ht="14.5" customHeight="1" x14ac:dyDescent="0.2">
      <c r="B32" s="1"/>
      <c r="C32" s="1"/>
      <c r="D32" s="1"/>
      <c r="E32" s="1"/>
      <c r="F32" s="1"/>
      <c r="G32" s="1"/>
    </row>
    <row r="33" spans="2:2" ht="14.5" customHeight="1" x14ac:dyDescent="0.2">
      <c r="B33" s="2"/>
    </row>
    <row r="34" spans="2:2" ht="15" customHeight="1" x14ac:dyDescent="0.2">
      <c r="B34" s="2"/>
    </row>
    <row r="35" spans="2:2" ht="14.5" customHeight="1" x14ac:dyDescent="0.2">
      <c r="B35" s="2"/>
    </row>
    <row r="36" spans="2:2" ht="14.5" customHeight="1" x14ac:dyDescent="0.2">
      <c r="B36" s="2"/>
    </row>
    <row r="37" spans="2:2" ht="14.5" customHeight="1" x14ac:dyDescent="0.2">
      <c r="B37" s="2"/>
    </row>
    <row r="38" spans="2:2" ht="15" customHeight="1" x14ac:dyDescent="0.2">
      <c r="B38" s="2"/>
    </row>
    <row r="39" spans="2:2" ht="14.5" customHeight="1" x14ac:dyDescent="0.2">
      <c r="B39" s="3"/>
    </row>
    <row r="40" spans="2:2" ht="14.5" customHeight="1" x14ac:dyDescent="0.2">
      <c r="B40" s="4"/>
    </row>
    <row r="41" spans="2:2" ht="14.5" customHeight="1" x14ac:dyDescent="0.2"/>
    <row r="42" spans="2:2" ht="14.5" customHeight="1" x14ac:dyDescent="0.2"/>
    <row r="43" spans="2:2" ht="9.5" customHeight="1" x14ac:dyDescent="0.2"/>
    <row r="44" spans="2:2" ht="14.5" customHeight="1" x14ac:dyDescent="0.2"/>
    <row r="45" spans="2:2" ht="14.5" customHeight="1" x14ac:dyDescent="0.2"/>
    <row r="46" spans="2:2" ht="15" customHeight="1" x14ac:dyDescent="0.2"/>
    <row r="47" spans="2:2" ht="14.5" customHeight="1" x14ac:dyDescent="0.2"/>
    <row r="48" spans="2:2" ht="14.5" customHeight="1" x14ac:dyDescent="0.2"/>
    <row r="49" ht="15" customHeight="1" x14ac:dyDescent="0.2"/>
    <row r="50" ht="14.5" customHeight="1" x14ac:dyDescent="0.2"/>
    <row r="51" ht="14.5" customHeight="1" x14ac:dyDescent="0.2"/>
    <row r="52" ht="15" customHeight="1" x14ac:dyDescent="0.2"/>
  </sheetData>
  <mergeCells count="11">
    <mergeCell ref="J2:N2"/>
    <mergeCell ref="G11:I11"/>
    <mergeCell ref="B1:I1"/>
    <mergeCell ref="G3:I3"/>
    <mergeCell ref="B7:I7"/>
    <mergeCell ref="B8:I8"/>
    <mergeCell ref="B10:I10"/>
    <mergeCell ref="B2:I2"/>
    <mergeCell ref="B4:I4"/>
    <mergeCell ref="B5:I5"/>
    <mergeCell ref="B6:I6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showGridLines="0" tabSelected="1" topLeftCell="B7" zoomScaleNormal="100" workbookViewId="0">
      <selection activeCell="H29" sqref="H29"/>
    </sheetView>
  </sheetViews>
  <sheetFormatPr baseColWidth="10" defaultColWidth="8.83203125" defaultRowHeight="15" x14ac:dyDescent="0.2"/>
  <cols>
    <col min="2" max="2" width="40.1640625" customWidth="1"/>
    <col min="3" max="4" width="13.33203125" customWidth="1"/>
    <col min="5" max="5" width="13.6640625" customWidth="1"/>
    <col min="6" max="6" width="14" customWidth="1"/>
    <col min="7" max="7" width="20.5" customWidth="1"/>
    <col min="8" max="8" width="11.1640625" customWidth="1"/>
    <col min="10" max="11" width="16" customWidth="1"/>
    <col min="12" max="13" width="16.83203125" customWidth="1"/>
    <col min="14" max="14" width="13.6640625" customWidth="1"/>
    <col min="15" max="15" width="11.33203125" customWidth="1"/>
  </cols>
  <sheetData>
    <row r="1" spans="1:15" ht="30" customHeight="1" thickBot="1" x14ac:dyDescent="0.3">
      <c r="A1" s="5"/>
      <c r="B1" s="47" t="s">
        <v>25</v>
      </c>
      <c r="C1" s="47"/>
      <c r="D1" s="47"/>
      <c r="E1" s="47"/>
      <c r="F1" s="47"/>
      <c r="G1" s="47"/>
      <c r="H1" s="47"/>
      <c r="I1" s="47"/>
      <c r="J1" s="47"/>
      <c r="K1" s="15"/>
    </row>
    <row r="2" spans="1:15" ht="62.25" customHeight="1" thickBot="1" x14ac:dyDescent="0.25">
      <c r="B2" s="53" t="s">
        <v>24</v>
      </c>
      <c r="C2" s="54"/>
      <c r="D2" s="54"/>
      <c r="E2" s="54"/>
      <c r="F2" s="54"/>
      <c r="G2" s="54"/>
      <c r="H2" s="54"/>
      <c r="I2" s="54"/>
      <c r="J2" s="55"/>
      <c r="K2" s="56"/>
      <c r="L2" s="56"/>
      <c r="M2" s="56"/>
      <c r="N2" s="56"/>
    </row>
    <row r="3" spans="1:15" ht="33" customHeight="1" thickBot="1" x14ac:dyDescent="0.25">
      <c r="B3" s="6"/>
      <c r="C3" s="7"/>
      <c r="D3" s="7"/>
      <c r="E3" s="7"/>
      <c r="F3" s="7"/>
      <c r="G3" s="45" t="s">
        <v>61</v>
      </c>
      <c r="H3" s="45"/>
      <c r="I3" s="45"/>
      <c r="J3" s="19" t="s">
        <v>63</v>
      </c>
      <c r="K3" s="8" t="s">
        <v>62</v>
      </c>
      <c r="L3" s="8" t="s">
        <v>64</v>
      </c>
      <c r="M3" s="8" t="s">
        <v>65</v>
      </c>
      <c r="N3" s="8" t="s">
        <v>70</v>
      </c>
      <c r="O3" s="8" t="s">
        <v>73</v>
      </c>
    </row>
    <row r="4" spans="1:15" ht="34.5" customHeight="1" thickBot="1" x14ac:dyDescent="0.25">
      <c r="B4" s="48" t="s">
        <v>26</v>
      </c>
      <c r="C4" s="49"/>
      <c r="D4" s="49"/>
      <c r="E4" s="49"/>
      <c r="F4" s="49"/>
      <c r="G4" s="49"/>
      <c r="H4" s="49"/>
      <c r="I4" s="49"/>
      <c r="J4" s="9">
        <v>4.21</v>
      </c>
      <c r="K4" s="10">
        <v>4.26</v>
      </c>
      <c r="L4" s="10">
        <v>4.46</v>
      </c>
      <c r="M4" s="10">
        <v>4.29</v>
      </c>
      <c r="N4" s="10">
        <v>3.95</v>
      </c>
      <c r="O4" s="10">
        <v>4.53</v>
      </c>
    </row>
    <row r="5" spans="1:15" ht="30" customHeight="1" thickBot="1" x14ac:dyDescent="0.25">
      <c r="B5" s="48" t="s">
        <v>27</v>
      </c>
      <c r="C5" s="49"/>
      <c r="D5" s="49"/>
      <c r="E5" s="49"/>
      <c r="F5" s="49"/>
      <c r="G5" s="49"/>
      <c r="H5" s="49"/>
      <c r="I5" s="49"/>
      <c r="J5" s="9">
        <v>4.1100000000000003</v>
      </c>
      <c r="K5" s="10">
        <v>4.33</v>
      </c>
      <c r="L5" s="10">
        <v>4.46</v>
      </c>
      <c r="M5" s="10">
        <v>4.41</v>
      </c>
      <c r="N5" s="10">
        <v>3.86</v>
      </c>
      <c r="O5" s="10">
        <v>4.7300000000000004</v>
      </c>
    </row>
    <row r="6" spans="1:15" ht="30" customHeight="1" thickBot="1" x14ac:dyDescent="0.25">
      <c r="B6" s="48" t="s">
        <v>28</v>
      </c>
      <c r="C6" s="49"/>
      <c r="D6" s="49"/>
      <c r="E6" s="49"/>
      <c r="F6" s="49"/>
      <c r="G6" s="49"/>
      <c r="H6" s="49"/>
      <c r="I6" s="49"/>
      <c r="J6" s="9">
        <v>3.95</v>
      </c>
      <c r="K6" s="10">
        <v>4.07</v>
      </c>
      <c r="L6" s="10">
        <v>4.46</v>
      </c>
      <c r="M6" s="10">
        <v>4.3499999999999996</v>
      </c>
      <c r="N6" s="10">
        <v>3.68</v>
      </c>
      <c r="O6" s="10">
        <v>4.07</v>
      </c>
    </row>
    <row r="7" spans="1:15" ht="33.75" customHeight="1" thickBot="1" x14ac:dyDescent="0.25">
      <c r="B7" s="48" t="s">
        <v>29</v>
      </c>
      <c r="C7" s="49"/>
      <c r="D7" s="49"/>
      <c r="E7" s="49"/>
      <c r="F7" s="49"/>
      <c r="G7" s="49"/>
      <c r="H7" s="49"/>
      <c r="I7" s="49"/>
      <c r="J7" s="9">
        <v>3.97</v>
      </c>
      <c r="K7" s="10">
        <v>4.1900000000000004</v>
      </c>
      <c r="L7" s="10">
        <v>4.2300000000000004</v>
      </c>
      <c r="M7" s="10">
        <v>4.29</v>
      </c>
      <c r="N7" s="10">
        <v>3.86</v>
      </c>
      <c r="O7" s="10">
        <v>4.4000000000000004</v>
      </c>
    </row>
    <row r="8" spans="1:15" ht="30" customHeight="1" thickBot="1" x14ac:dyDescent="0.25">
      <c r="B8" s="48" t="s">
        <v>30</v>
      </c>
      <c r="C8" s="49"/>
      <c r="D8" s="49"/>
      <c r="E8" s="49"/>
      <c r="F8" s="49"/>
      <c r="G8" s="49"/>
      <c r="H8" s="49"/>
      <c r="I8" s="49"/>
      <c r="J8" s="9">
        <v>3.84</v>
      </c>
      <c r="K8" s="10">
        <v>4.21</v>
      </c>
      <c r="L8" s="10">
        <v>4.38</v>
      </c>
      <c r="M8" s="10">
        <v>4.24</v>
      </c>
      <c r="N8" s="10">
        <v>3.91</v>
      </c>
      <c r="O8" s="10">
        <v>3.93</v>
      </c>
    </row>
    <row r="9" spans="1:15" ht="30" customHeight="1" thickBot="1" x14ac:dyDescent="0.25">
      <c r="B9" s="48" t="s">
        <v>31</v>
      </c>
      <c r="C9" s="49"/>
      <c r="D9" s="49"/>
      <c r="E9" s="49"/>
      <c r="F9" s="49"/>
      <c r="G9" s="49"/>
      <c r="H9" s="49"/>
      <c r="I9" s="49"/>
      <c r="J9" s="9">
        <v>4.26</v>
      </c>
      <c r="K9" s="10">
        <v>4.5199999999999996</v>
      </c>
      <c r="L9" s="10">
        <v>4.62</v>
      </c>
      <c r="M9" s="10">
        <v>4.53</v>
      </c>
      <c r="N9" s="10">
        <v>4.41</v>
      </c>
      <c r="O9" s="10">
        <v>4.5999999999999996</v>
      </c>
    </row>
    <row r="10" spans="1:15" ht="30" customHeight="1" thickBot="1" x14ac:dyDescent="0.25">
      <c r="B10" s="48" t="s">
        <v>32</v>
      </c>
      <c r="C10" s="49"/>
      <c r="D10" s="49"/>
      <c r="E10" s="49"/>
      <c r="F10" s="49"/>
      <c r="G10" s="49"/>
      <c r="H10" s="49"/>
      <c r="I10" s="49"/>
      <c r="J10" s="9">
        <v>4.3899999999999997</v>
      </c>
      <c r="K10" s="10">
        <v>4.5599999999999996</v>
      </c>
      <c r="L10" s="10">
        <v>4.6900000000000004</v>
      </c>
      <c r="M10" s="10">
        <v>4.59</v>
      </c>
      <c r="N10" s="10">
        <v>4.59</v>
      </c>
      <c r="O10" s="10">
        <v>4.67</v>
      </c>
    </row>
    <row r="11" spans="1:15" ht="30" customHeight="1" thickBot="1" x14ac:dyDescent="0.25">
      <c r="B11" s="48" t="s">
        <v>33</v>
      </c>
      <c r="C11" s="49"/>
      <c r="D11" s="49"/>
      <c r="E11" s="49"/>
      <c r="F11" s="49"/>
      <c r="G11" s="49"/>
      <c r="H11" s="49"/>
      <c r="I11" s="49"/>
      <c r="J11" s="9">
        <v>4.45</v>
      </c>
      <c r="K11" s="10">
        <v>4.6399999999999997</v>
      </c>
      <c r="L11" s="10">
        <v>4.7699999999999996</v>
      </c>
      <c r="M11" s="10">
        <v>4.6500000000000004</v>
      </c>
      <c r="N11" s="10">
        <v>4.5</v>
      </c>
      <c r="O11" s="10">
        <v>4.7300000000000004</v>
      </c>
    </row>
    <row r="12" spans="1:15" ht="30.75" customHeight="1" thickBot="1" x14ac:dyDescent="0.25">
      <c r="B12" s="48" t="s">
        <v>34</v>
      </c>
      <c r="C12" s="49"/>
      <c r="D12" s="49"/>
      <c r="E12" s="49"/>
      <c r="F12" s="49"/>
      <c r="G12" s="49"/>
      <c r="H12" s="49"/>
      <c r="I12" s="49"/>
      <c r="J12" s="9">
        <v>4</v>
      </c>
      <c r="K12" s="10">
        <v>4.45</v>
      </c>
      <c r="L12" s="10">
        <v>4.6900000000000004</v>
      </c>
      <c r="M12" s="10">
        <v>4.59</v>
      </c>
      <c r="N12" s="10">
        <v>4.05</v>
      </c>
      <c r="O12" s="10">
        <v>4.53</v>
      </c>
    </row>
    <row r="13" spans="1:15" ht="30" customHeight="1" thickBot="1" x14ac:dyDescent="0.25">
      <c r="G13" s="44" t="s">
        <v>66</v>
      </c>
      <c r="H13" s="45"/>
      <c r="I13" s="46"/>
      <c r="J13" s="20">
        <f>AVERAGE(J4:J12)</f>
        <v>4.1311111111111112</v>
      </c>
      <c r="K13" s="21">
        <f t="shared" ref="K13:M13" si="0">AVERAGE(K4:K12)</f>
        <v>4.358888888888889</v>
      </c>
      <c r="L13" s="21">
        <f t="shared" si="0"/>
        <v>4.528888888888889</v>
      </c>
      <c r="M13" s="21">
        <f t="shared" si="0"/>
        <v>4.4377777777777778</v>
      </c>
      <c r="N13" s="21">
        <v>4.09</v>
      </c>
      <c r="O13" s="21">
        <f>AVERAGE(O4:O12)</f>
        <v>4.4655555555555573</v>
      </c>
    </row>
    <row r="14" spans="1:15" ht="14.5" customHeight="1" x14ac:dyDescent="0.2"/>
    <row r="15" spans="1:15" ht="14.5" customHeight="1" x14ac:dyDescent="0.2"/>
    <row r="16" spans="1:15" ht="15" customHeight="1" x14ac:dyDescent="0.2"/>
    <row r="17" spans="2:8" ht="14.5" customHeight="1" thickBot="1" x14ac:dyDescent="0.25"/>
    <row r="18" spans="2:8" ht="25.25" customHeight="1" thickBot="1" x14ac:dyDescent="0.25">
      <c r="B18" s="26"/>
      <c r="C18" s="22" t="s">
        <v>63</v>
      </c>
      <c r="D18" s="22" t="s">
        <v>62</v>
      </c>
      <c r="E18" s="22" t="s">
        <v>64</v>
      </c>
      <c r="F18" s="22" t="s">
        <v>65</v>
      </c>
      <c r="G18" s="22" t="s">
        <v>70</v>
      </c>
      <c r="H18" s="22" t="s">
        <v>73</v>
      </c>
    </row>
    <row r="19" spans="2:8" ht="23" customHeight="1" thickBot="1" x14ac:dyDescent="0.3">
      <c r="B19" s="27" t="s">
        <v>67</v>
      </c>
      <c r="C19" s="37">
        <v>4.1311111111111112</v>
      </c>
      <c r="D19" s="38">
        <v>4.358888888888889</v>
      </c>
      <c r="E19" s="38">
        <v>4.528888888888889</v>
      </c>
      <c r="F19" s="38">
        <v>4.4377777777777778</v>
      </c>
      <c r="G19" s="39">
        <v>4.4377777777777778</v>
      </c>
      <c r="H19" s="39">
        <v>4.47</v>
      </c>
    </row>
  </sheetData>
  <mergeCells count="14">
    <mergeCell ref="G13:I13"/>
    <mergeCell ref="B7:I7"/>
    <mergeCell ref="B1:J1"/>
    <mergeCell ref="B2:I2"/>
    <mergeCell ref="B4:I4"/>
    <mergeCell ref="B5:I5"/>
    <mergeCell ref="B6:I6"/>
    <mergeCell ref="G3:I3"/>
    <mergeCell ref="J2:N2"/>
    <mergeCell ref="B8:I8"/>
    <mergeCell ref="B9:I9"/>
    <mergeCell ref="B10:I10"/>
    <mergeCell ref="B11:I11"/>
    <mergeCell ref="B12:I12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"/>
  <sheetViews>
    <sheetView showGridLines="0" topLeftCell="F1" zoomScaleNormal="100" workbookViewId="0">
      <selection activeCell="G25" sqref="G25"/>
    </sheetView>
  </sheetViews>
  <sheetFormatPr baseColWidth="10" defaultColWidth="8.83203125" defaultRowHeight="15" x14ac:dyDescent="0.2"/>
  <cols>
    <col min="2" max="2" width="38.5" customWidth="1"/>
    <col min="3" max="3" width="14.6640625" customWidth="1"/>
    <col min="4" max="4" width="17.5" customWidth="1"/>
    <col min="5" max="5" width="17" customWidth="1"/>
    <col min="6" max="6" width="18" customWidth="1"/>
    <col min="7" max="7" width="20.5" customWidth="1"/>
    <col min="8" max="8" width="11.33203125" customWidth="1"/>
    <col min="10" max="11" width="14.6640625" customWidth="1"/>
    <col min="12" max="13" width="14.33203125" customWidth="1"/>
    <col min="14" max="14" width="11.33203125" customWidth="1"/>
    <col min="15" max="15" width="12.1640625" customWidth="1"/>
  </cols>
  <sheetData>
    <row r="1" spans="1:15" ht="30" customHeight="1" thickBot="1" x14ac:dyDescent="0.3">
      <c r="A1" s="5"/>
      <c r="B1" s="47" t="s">
        <v>35</v>
      </c>
      <c r="C1" s="47"/>
      <c r="D1" s="47"/>
      <c r="E1" s="47"/>
      <c r="F1" s="47"/>
      <c r="G1" s="47"/>
      <c r="H1" s="47"/>
      <c r="I1" s="47"/>
      <c r="J1" s="47"/>
      <c r="K1" s="15"/>
    </row>
    <row r="2" spans="1:15" ht="90" customHeight="1" thickBot="1" x14ac:dyDescent="0.25">
      <c r="B2" s="53" t="s">
        <v>36</v>
      </c>
      <c r="C2" s="54"/>
      <c r="D2" s="54"/>
      <c r="E2" s="54"/>
      <c r="F2" s="54"/>
      <c r="G2" s="54"/>
      <c r="H2" s="54"/>
      <c r="I2" s="54"/>
      <c r="J2" s="55" t="s">
        <v>71</v>
      </c>
      <c r="K2" s="56"/>
      <c r="L2" s="56"/>
      <c r="M2" s="56"/>
      <c r="N2" s="56"/>
    </row>
    <row r="3" spans="1:15" ht="33" customHeight="1" thickBot="1" x14ac:dyDescent="0.25">
      <c r="B3" s="6"/>
      <c r="C3" s="7"/>
      <c r="D3" s="7"/>
      <c r="E3" s="7"/>
      <c r="F3" s="7"/>
      <c r="G3" s="45" t="s">
        <v>61</v>
      </c>
      <c r="H3" s="45"/>
      <c r="I3" s="46"/>
      <c r="J3" s="8" t="s">
        <v>63</v>
      </c>
      <c r="K3" s="8" t="s">
        <v>62</v>
      </c>
      <c r="L3" s="8" t="s">
        <v>64</v>
      </c>
      <c r="M3" s="8" t="s">
        <v>65</v>
      </c>
      <c r="N3" s="8" t="s">
        <v>70</v>
      </c>
      <c r="O3" s="8" t="s">
        <v>73</v>
      </c>
    </row>
    <row r="4" spans="1:15" ht="34.5" customHeight="1" thickBot="1" x14ac:dyDescent="0.25">
      <c r="B4" s="48" t="s">
        <v>37</v>
      </c>
      <c r="C4" s="49"/>
      <c r="D4" s="49"/>
      <c r="E4" s="49"/>
      <c r="F4" s="49"/>
      <c r="G4" s="49"/>
      <c r="H4" s="49"/>
      <c r="I4" s="49"/>
      <c r="J4" s="9">
        <v>4.26</v>
      </c>
      <c r="K4" s="9">
        <v>4.42</v>
      </c>
      <c r="L4" s="9">
        <v>4.38</v>
      </c>
      <c r="M4" s="9">
        <v>4.53</v>
      </c>
      <c r="N4" s="9">
        <v>4.53</v>
      </c>
      <c r="O4" s="9">
        <v>4.67</v>
      </c>
    </row>
    <row r="5" spans="1:15" ht="30" customHeight="1" thickBot="1" x14ac:dyDescent="0.25">
      <c r="B5" s="48" t="s">
        <v>39</v>
      </c>
      <c r="C5" s="49"/>
      <c r="D5" s="49"/>
      <c r="E5" s="49"/>
      <c r="F5" s="49"/>
      <c r="G5" s="49"/>
      <c r="H5" s="49"/>
      <c r="I5" s="49"/>
      <c r="J5" s="11">
        <v>4.03</v>
      </c>
      <c r="K5" s="11">
        <v>4.33</v>
      </c>
      <c r="L5" s="11">
        <v>4.38</v>
      </c>
      <c r="M5" s="11">
        <v>4.3499999999999996</v>
      </c>
      <c r="N5" s="11">
        <v>4.3499999999999996</v>
      </c>
      <c r="O5" s="11">
        <v>4.4000000000000004</v>
      </c>
    </row>
    <row r="6" spans="1:15" ht="30" customHeight="1" thickBot="1" x14ac:dyDescent="0.25">
      <c r="B6" s="48" t="s">
        <v>38</v>
      </c>
      <c r="C6" s="49"/>
      <c r="D6" s="49"/>
      <c r="E6" s="49"/>
      <c r="F6" s="49"/>
      <c r="G6" s="49"/>
      <c r="H6" s="49"/>
      <c r="I6" s="49"/>
      <c r="J6" s="11">
        <v>4.13</v>
      </c>
      <c r="K6" s="11">
        <v>4.47</v>
      </c>
      <c r="L6" s="11">
        <v>4.62</v>
      </c>
      <c r="M6" s="11">
        <v>4.47</v>
      </c>
      <c r="N6" s="11">
        <v>4.47</v>
      </c>
      <c r="O6" s="11">
        <v>4.4000000000000004</v>
      </c>
    </row>
    <row r="7" spans="1:15" ht="30" customHeight="1" thickBot="1" x14ac:dyDescent="0.25">
      <c r="G7" s="44" t="s">
        <v>66</v>
      </c>
      <c r="H7" s="45"/>
      <c r="I7" s="46"/>
      <c r="J7" s="20">
        <f>AVERAGE(J4:J6)</f>
        <v>4.1399999999999997</v>
      </c>
      <c r="K7" s="20">
        <f t="shared" ref="K7:M7" si="0">AVERAGE(K4:K6)</f>
        <v>4.4066666666666663</v>
      </c>
      <c r="L7" s="20">
        <f t="shared" si="0"/>
        <v>4.46</v>
      </c>
      <c r="M7" s="20">
        <f t="shared" si="0"/>
        <v>4.4499999999999993</v>
      </c>
      <c r="N7" s="20">
        <v>4.45</v>
      </c>
      <c r="O7" s="20">
        <f>AVERAGE(O4:O6)</f>
        <v>4.49</v>
      </c>
    </row>
    <row r="8" spans="1:15" ht="14.5" customHeight="1" x14ac:dyDescent="0.2"/>
    <row r="9" spans="1:15" ht="14.5" customHeight="1" x14ac:dyDescent="0.2"/>
    <row r="10" spans="1:15" ht="15" customHeight="1" x14ac:dyDescent="0.2"/>
    <row r="11" spans="1:15" ht="14.5" customHeight="1" thickBot="1" x14ac:dyDescent="0.25"/>
    <row r="12" spans="1:15" ht="25.25" customHeight="1" thickBot="1" x14ac:dyDescent="0.25">
      <c r="B12" s="26"/>
      <c r="C12" s="22" t="s">
        <v>63</v>
      </c>
      <c r="D12" s="22" t="s">
        <v>62</v>
      </c>
      <c r="E12" s="22" t="s">
        <v>64</v>
      </c>
      <c r="F12" s="22" t="s">
        <v>65</v>
      </c>
      <c r="G12" s="22" t="s">
        <v>70</v>
      </c>
      <c r="H12" s="22" t="s">
        <v>70</v>
      </c>
    </row>
    <row r="13" spans="1:15" ht="23" customHeight="1" thickBot="1" x14ac:dyDescent="0.3">
      <c r="B13" s="27" t="s">
        <v>67</v>
      </c>
      <c r="C13" s="37">
        <v>4.1399999999999997</v>
      </c>
      <c r="D13" s="38">
        <v>4.4066666666666663</v>
      </c>
      <c r="E13" s="38">
        <v>4.46</v>
      </c>
      <c r="F13" s="38">
        <v>4.4499999999999993</v>
      </c>
      <c r="G13" s="40">
        <v>4.45</v>
      </c>
      <c r="H13" s="40">
        <v>4.49</v>
      </c>
    </row>
  </sheetData>
  <mergeCells count="8">
    <mergeCell ref="G7:I7"/>
    <mergeCell ref="B6:I6"/>
    <mergeCell ref="G3:I3"/>
    <mergeCell ref="B1:J1"/>
    <mergeCell ref="B2:I2"/>
    <mergeCell ref="B4:I4"/>
    <mergeCell ref="B5:I5"/>
    <mergeCell ref="J2:N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"/>
  <sheetViews>
    <sheetView showGridLines="0" topLeftCell="E1" zoomScaleNormal="100" workbookViewId="0">
      <selection activeCell="C17" sqref="C17:H18"/>
    </sheetView>
  </sheetViews>
  <sheetFormatPr baseColWidth="10" defaultColWidth="8.83203125" defaultRowHeight="15" x14ac:dyDescent="0.2"/>
  <cols>
    <col min="2" max="2" width="40.1640625" customWidth="1"/>
    <col min="3" max="4" width="13.33203125" customWidth="1"/>
    <col min="5" max="5" width="13.6640625" customWidth="1"/>
    <col min="6" max="6" width="14" customWidth="1"/>
    <col min="7" max="7" width="15.1640625" customWidth="1"/>
    <col min="8" max="8" width="12.33203125" customWidth="1"/>
    <col min="10" max="11" width="16" customWidth="1"/>
    <col min="12" max="14" width="16.83203125" customWidth="1"/>
    <col min="15" max="15" width="11.1640625" customWidth="1"/>
  </cols>
  <sheetData>
    <row r="1" spans="1:15" ht="30" customHeight="1" thickBot="1" x14ac:dyDescent="0.3">
      <c r="A1" s="5"/>
      <c r="B1" s="47" t="s">
        <v>68</v>
      </c>
      <c r="C1" s="47"/>
      <c r="D1" s="47"/>
      <c r="E1" s="47"/>
      <c r="F1" s="47"/>
      <c r="G1" s="47"/>
      <c r="H1" s="47"/>
      <c r="I1" s="47"/>
      <c r="J1" s="47"/>
      <c r="K1" s="15"/>
    </row>
    <row r="2" spans="1:15" ht="62.25" customHeight="1" thickBot="1" x14ac:dyDescent="0.25">
      <c r="B2" s="53" t="s">
        <v>24</v>
      </c>
      <c r="C2" s="54"/>
      <c r="D2" s="54"/>
      <c r="E2" s="54"/>
      <c r="F2" s="54"/>
      <c r="G2" s="54"/>
      <c r="H2" s="54"/>
      <c r="I2" s="54"/>
      <c r="J2" s="57" t="s">
        <v>72</v>
      </c>
      <c r="K2" s="58"/>
      <c r="L2" s="58"/>
      <c r="M2" s="58"/>
      <c r="N2" s="58"/>
      <c r="O2" s="59"/>
    </row>
    <row r="3" spans="1:15" ht="33" customHeight="1" thickBot="1" x14ac:dyDescent="0.25">
      <c r="B3" s="6"/>
      <c r="C3" s="7"/>
      <c r="D3" s="7"/>
      <c r="E3" s="7"/>
      <c r="F3" s="7"/>
      <c r="G3" s="45" t="s">
        <v>61</v>
      </c>
      <c r="H3" s="45"/>
      <c r="I3" s="45"/>
      <c r="J3" s="19" t="s">
        <v>63</v>
      </c>
      <c r="K3" s="8" t="s">
        <v>62</v>
      </c>
      <c r="L3" s="8" t="s">
        <v>64</v>
      </c>
      <c r="M3" s="8" t="s">
        <v>65</v>
      </c>
      <c r="N3" s="8" t="s">
        <v>70</v>
      </c>
      <c r="O3" s="8" t="s">
        <v>73</v>
      </c>
    </row>
    <row r="4" spans="1:15" ht="34.5" customHeight="1" thickBot="1" x14ac:dyDescent="0.25">
      <c r="B4" s="48" t="s">
        <v>40</v>
      </c>
      <c r="C4" s="49"/>
      <c r="D4" s="49"/>
      <c r="E4" s="49"/>
      <c r="F4" s="49"/>
      <c r="G4" s="49"/>
      <c r="H4" s="49"/>
      <c r="I4" s="49"/>
      <c r="J4" s="9">
        <v>4.21</v>
      </c>
      <c r="K4" s="9">
        <v>4.51</v>
      </c>
      <c r="L4" s="9">
        <v>4.7699999999999996</v>
      </c>
      <c r="M4" s="9">
        <v>4.58</v>
      </c>
      <c r="N4" s="9">
        <v>4.3600000000000003</v>
      </c>
      <c r="O4" s="9">
        <v>4.5999999999999996</v>
      </c>
    </row>
    <row r="5" spans="1:15" ht="30" customHeight="1" thickBot="1" x14ac:dyDescent="0.25">
      <c r="B5" s="48" t="s">
        <v>41</v>
      </c>
      <c r="C5" s="49"/>
      <c r="D5" s="49"/>
      <c r="E5" s="49"/>
      <c r="F5" s="49"/>
      <c r="G5" s="49"/>
      <c r="H5" s="49"/>
      <c r="I5" s="49"/>
      <c r="J5" s="11">
        <v>4.1100000000000003</v>
      </c>
      <c r="K5" s="11">
        <v>4.32</v>
      </c>
      <c r="L5" s="11">
        <v>4.3099999999999996</v>
      </c>
      <c r="M5" s="11">
        <v>4.47</v>
      </c>
      <c r="N5" s="11">
        <v>3.95</v>
      </c>
      <c r="O5" s="11">
        <v>4.47</v>
      </c>
    </row>
    <row r="6" spans="1:15" ht="30" customHeight="1" thickBot="1" x14ac:dyDescent="0.25">
      <c r="B6" s="48" t="s">
        <v>42</v>
      </c>
      <c r="C6" s="49"/>
      <c r="D6" s="49"/>
      <c r="E6" s="49"/>
      <c r="F6" s="49"/>
      <c r="G6" s="49"/>
      <c r="H6" s="49"/>
      <c r="I6" s="49"/>
      <c r="J6" s="11">
        <v>3.66</v>
      </c>
      <c r="K6" s="11">
        <v>3.96</v>
      </c>
      <c r="L6" s="11">
        <v>4.3099999999999996</v>
      </c>
      <c r="M6" s="11">
        <v>4.05</v>
      </c>
      <c r="N6" s="11">
        <v>3.68</v>
      </c>
      <c r="O6" s="11">
        <v>4</v>
      </c>
    </row>
    <row r="7" spans="1:15" ht="33.75" customHeight="1" thickBot="1" x14ac:dyDescent="0.25">
      <c r="B7" s="48" t="s">
        <v>43</v>
      </c>
      <c r="C7" s="49"/>
      <c r="D7" s="49"/>
      <c r="E7" s="49"/>
      <c r="F7" s="49"/>
      <c r="G7" s="49"/>
      <c r="H7" s="49"/>
      <c r="I7" s="49"/>
      <c r="J7" s="11">
        <v>4.13</v>
      </c>
      <c r="K7" s="11">
        <v>4.32</v>
      </c>
      <c r="L7" s="11">
        <v>4.46</v>
      </c>
      <c r="M7" s="11">
        <v>4.47</v>
      </c>
      <c r="N7" s="11">
        <v>4.32</v>
      </c>
      <c r="O7" s="11">
        <v>4.53</v>
      </c>
    </row>
    <row r="8" spans="1:15" ht="30" customHeight="1" thickBot="1" x14ac:dyDescent="0.25">
      <c r="B8" s="48" t="s">
        <v>44</v>
      </c>
      <c r="C8" s="49"/>
      <c r="D8" s="49"/>
      <c r="E8" s="49"/>
      <c r="F8" s="49"/>
      <c r="G8" s="49"/>
      <c r="H8" s="49"/>
      <c r="I8" s="49"/>
      <c r="J8" s="11">
        <v>4.29</v>
      </c>
      <c r="K8" s="11">
        <v>4.45</v>
      </c>
      <c r="L8" s="11">
        <v>4.8499999999999996</v>
      </c>
      <c r="M8" s="11">
        <v>4.29</v>
      </c>
      <c r="N8" s="11">
        <v>4.2699999999999996</v>
      </c>
      <c r="O8" s="11">
        <v>4.7300000000000004</v>
      </c>
    </row>
    <row r="9" spans="1:15" ht="30" customHeight="1" thickBot="1" x14ac:dyDescent="0.25">
      <c r="B9" s="48" t="s">
        <v>46</v>
      </c>
      <c r="C9" s="49"/>
      <c r="D9" s="49"/>
      <c r="E9" s="49"/>
      <c r="F9" s="49"/>
      <c r="G9" s="49"/>
      <c r="H9" s="49"/>
      <c r="I9" s="49"/>
      <c r="J9" s="11">
        <v>4.16</v>
      </c>
      <c r="K9" s="11">
        <v>4.42</v>
      </c>
      <c r="L9" s="11">
        <v>4.6900000000000004</v>
      </c>
      <c r="M9" s="11">
        <v>4.53</v>
      </c>
      <c r="N9" s="11">
        <v>4.3600000000000003</v>
      </c>
      <c r="O9" s="11">
        <v>4.5999999999999996</v>
      </c>
    </row>
    <row r="10" spans="1:15" ht="30" customHeight="1" thickBot="1" x14ac:dyDescent="0.25">
      <c r="B10" s="48" t="s">
        <v>45</v>
      </c>
      <c r="C10" s="49"/>
      <c r="D10" s="49"/>
      <c r="E10" s="49"/>
      <c r="F10" s="49"/>
      <c r="G10" s="49"/>
      <c r="H10" s="49"/>
      <c r="I10" s="49"/>
      <c r="J10" s="11">
        <v>4.21</v>
      </c>
      <c r="K10" s="11">
        <v>4.4800000000000004</v>
      </c>
      <c r="L10" s="11">
        <v>4.54</v>
      </c>
      <c r="M10" s="11">
        <v>4.59</v>
      </c>
      <c r="N10" s="11">
        <v>4.18</v>
      </c>
      <c r="O10" s="11">
        <v>4.53</v>
      </c>
    </row>
    <row r="11" spans="1:15" ht="30" customHeight="1" thickBot="1" x14ac:dyDescent="0.25">
      <c r="B11" s="48" t="s">
        <v>47</v>
      </c>
      <c r="C11" s="49"/>
      <c r="D11" s="49"/>
      <c r="E11" s="49"/>
      <c r="F11" s="49"/>
      <c r="G11" s="49"/>
      <c r="H11" s="49"/>
      <c r="I11" s="49"/>
      <c r="J11" s="11">
        <v>4.24</v>
      </c>
      <c r="K11" s="11">
        <v>4.58</v>
      </c>
      <c r="L11" s="11">
        <v>4.6900000000000004</v>
      </c>
      <c r="M11" s="11">
        <v>4.47</v>
      </c>
      <c r="N11" s="11">
        <v>4.18</v>
      </c>
      <c r="O11" s="11">
        <v>4.47</v>
      </c>
    </row>
    <row r="12" spans="1:15" ht="30" customHeight="1" thickBot="1" x14ac:dyDescent="0.25">
      <c r="G12" s="44" t="s">
        <v>66</v>
      </c>
      <c r="H12" s="45"/>
      <c r="I12" s="46"/>
      <c r="J12" s="20">
        <f>AVERAGE(J4:J11)</f>
        <v>4.1262499999999998</v>
      </c>
      <c r="K12" s="21">
        <f>AVERAGE(K4:K11)</f>
        <v>4.38</v>
      </c>
      <c r="L12" s="21">
        <f>AVERAGE(L4:L11)</f>
        <v>4.5774999999999997</v>
      </c>
      <c r="M12" s="21">
        <f>AVERAGE(M4:M11)</f>
        <v>4.4312500000000004</v>
      </c>
      <c r="N12" s="21">
        <v>4.16</v>
      </c>
      <c r="O12" s="21">
        <f>AVERAGE(O4:O11)</f>
        <v>4.49125</v>
      </c>
    </row>
    <row r="13" spans="1:15" ht="14.5" customHeight="1" x14ac:dyDescent="0.2"/>
    <row r="14" spans="1:15" ht="14.5" customHeight="1" x14ac:dyDescent="0.2"/>
    <row r="15" spans="1:15" ht="14.5" customHeight="1" x14ac:dyDescent="0.2"/>
    <row r="16" spans="1:15" ht="14.5" customHeight="1" thickBot="1" x14ac:dyDescent="0.25"/>
    <row r="17" spans="2:8" ht="25.25" customHeight="1" thickBot="1" x14ac:dyDescent="0.25">
      <c r="B17" s="26"/>
      <c r="C17" s="22" t="s">
        <v>63</v>
      </c>
      <c r="D17" s="22" t="s">
        <v>62</v>
      </c>
      <c r="E17" s="22" t="s">
        <v>64</v>
      </c>
      <c r="F17" s="22" t="s">
        <v>65</v>
      </c>
      <c r="G17" s="8" t="s">
        <v>70</v>
      </c>
      <c r="H17" s="8" t="s">
        <v>73</v>
      </c>
    </row>
    <row r="18" spans="2:8" ht="23" customHeight="1" thickBot="1" x14ac:dyDescent="0.3">
      <c r="B18" s="27" t="s">
        <v>67</v>
      </c>
      <c r="C18" s="25">
        <v>4.1262499999999998</v>
      </c>
      <c r="D18" s="23">
        <v>4.38</v>
      </c>
      <c r="E18" s="23">
        <v>4.5774999999999997</v>
      </c>
      <c r="F18" s="23">
        <v>4.4312500000000004</v>
      </c>
      <c r="G18" s="23">
        <v>4.16</v>
      </c>
      <c r="H18" s="23">
        <v>4.49</v>
      </c>
    </row>
  </sheetData>
  <mergeCells count="13">
    <mergeCell ref="G12:I12"/>
    <mergeCell ref="B1:J1"/>
    <mergeCell ref="B11:I11"/>
    <mergeCell ref="B2:I2"/>
    <mergeCell ref="B4:I4"/>
    <mergeCell ref="B5:I5"/>
    <mergeCell ref="B6:I6"/>
    <mergeCell ref="B7:I7"/>
    <mergeCell ref="G3:I3"/>
    <mergeCell ref="B8:I8"/>
    <mergeCell ref="B9:I9"/>
    <mergeCell ref="B10:I10"/>
    <mergeCell ref="J2:O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showGridLines="0" topLeftCell="A7" zoomScaleNormal="80" workbookViewId="0">
      <selection activeCell="G28" sqref="G28"/>
    </sheetView>
  </sheetViews>
  <sheetFormatPr baseColWidth="10" defaultColWidth="8.83203125" defaultRowHeight="15" x14ac:dyDescent="0.2"/>
  <cols>
    <col min="1" max="1" width="7.33203125" customWidth="1"/>
    <col min="2" max="2" width="37.33203125" customWidth="1"/>
    <col min="3" max="3" width="12.5" customWidth="1"/>
    <col min="4" max="4" width="17.5" customWidth="1"/>
    <col min="5" max="5" width="17" customWidth="1"/>
    <col min="6" max="6" width="18" customWidth="1"/>
    <col min="7" max="7" width="20.5" customWidth="1"/>
    <col min="8" max="8" width="18.1640625" customWidth="1"/>
    <col min="10" max="13" width="30.33203125" customWidth="1"/>
    <col min="14" max="14" width="21" customWidth="1"/>
    <col min="15" max="15" width="17.83203125" customWidth="1"/>
  </cols>
  <sheetData>
    <row r="1" spans="1:15" ht="30" customHeight="1" thickBot="1" x14ac:dyDescent="0.3">
      <c r="A1" s="5"/>
      <c r="B1" s="47" t="s">
        <v>48</v>
      </c>
      <c r="C1" s="47"/>
      <c r="D1" s="47"/>
      <c r="E1" s="47"/>
      <c r="F1" s="47"/>
      <c r="G1" s="47"/>
      <c r="H1" s="47"/>
      <c r="I1" s="47"/>
      <c r="J1" s="47"/>
      <c r="K1" s="15"/>
    </row>
    <row r="2" spans="1:15" ht="91.5" customHeight="1" thickBot="1" x14ac:dyDescent="0.25">
      <c r="B2" s="53" t="s">
        <v>24</v>
      </c>
      <c r="C2" s="54"/>
      <c r="D2" s="54"/>
      <c r="E2" s="54"/>
      <c r="F2" s="54"/>
      <c r="G2" s="54"/>
      <c r="H2" s="54"/>
      <c r="I2" s="54"/>
      <c r="J2" s="55" t="s">
        <v>69</v>
      </c>
      <c r="K2" s="56"/>
      <c r="L2" s="56"/>
      <c r="M2" s="56"/>
      <c r="N2" s="56"/>
    </row>
    <row r="3" spans="1:15" ht="33" customHeight="1" thickBot="1" x14ac:dyDescent="0.25">
      <c r="B3" s="6"/>
      <c r="C3" s="7"/>
      <c r="D3" s="7"/>
      <c r="E3" s="7"/>
      <c r="F3" s="7"/>
      <c r="G3" s="45" t="s">
        <v>61</v>
      </c>
      <c r="H3" s="45"/>
      <c r="I3" s="45"/>
      <c r="J3" s="12" t="s">
        <v>63</v>
      </c>
      <c r="K3" s="12" t="s">
        <v>62</v>
      </c>
      <c r="L3" s="12" t="s">
        <v>64</v>
      </c>
      <c r="M3" s="12" t="s">
        <v>65</v>
      </c>
      <c r="N3" s="12" t="s">
        <v>70</v>
      </c>
      <c r="O3" s="12" t="s">
        <v>70</v>
      </c>
    </row>
    <row r="4" spans="1:15" ht="34.5" customHeight="1" thickBot="1" x14ac:dyDescent="0.25">
      <c r="B4" s="48" t="s">
        <v>49</v>
      </c>
      <c r="C4" s="49"/>
      <c r="D4" s="49"/>
      <c r="E4" s="49"/>
      <c r="F4" s="49"/>
      <c r="G4" s="49"/>
      <c r="H4" s="49"/>
      <c r="I4" s="49"/>
      <c r="J4" s="9">
        <v>3.95</v>
      </c>
      <c r="K4" s="9">
        <v>4.4400000000000004</v>
      </c>
      <c r="L4" s="9">
        <v>4.2300000000000004</v>
      </c>
      <c r="M4" s="9">
        <v>4.47</v>
      </c>
      <c r="N4" s="9">
        <v>3.91</v>
      </c>
      <c r="O4" s="9">
        <v>4.47</v>
      </c>
    </row>
    <row r="5" spans="1:15" ht="30" customHeight="1" thickBot="1" x14ac:dyDescent="0.25">
      <c r="B5" s="48" t="s">
        <v>50</v>
      </c>
      <c r="C5" s="49"/>
      <c r="D5" s="49"/>
      <c r="E5" s="49"/>
      <c r="F5" s="49"/>
      <c r="G5" s="49"/>
      <c r="H5" s="49"/>
      <c r="I5" s="49"/>
      <c r="J5" s="11">
        <v>4</v>
      </c>
      <c r="K5" s="11">
        <v>4.1399999999999997</v>
      </c>
      <c r="L5" s="11">
        <v>4.08</v>
      </c>
      <c r="M5" s="11">
        <v>4.47</v>
      </c>
      <c r="N5" s="11">
        <v>4.09</v>
      </c>
      <c r="O5" s="11">
        <v>4.67</v>
      </c>
    </row>
    <row r="6" spans="1:15" ht="30" customHeight="1" thickBot="1" x14ac:dyDescent="0.25">
      <c r="B6" s="48" t="s">
        <v>51</v>
      </c>
      <c r="C6" s="49"/>
      <c r="D6" s="49"/>
      <c r="E6" s="49"/>
      <c r="F6" s="49"/>
      <c r="G6" s="49"/>
      <c r="H6" s="49"/>
      <c r="I6" s="49"/>
      <c r="J6" s="11">
        <v>4.05</v>
      </c>
      <c r="K6" s="11">
        <v>4.25</v>
      </c>
      <c r="L6" s="11">
        <v>4.1500000000000004</v>
      </c>
      <c r="M6" s="11">
        <v>4.59</v>
      </c>
      <c r="N6" s="11">
        <v>4.1399999999999997</v>
      </c>
      <c r="O6" s="11">
        <v>4.7300000000000004</v>
      </c>
    </row>
    <row r="7" spans="1:15" ht="33.75" customHeight="1" thickBot="1" x14ac:dyDescent="0.25">
      <c r="B7" s="48" t="s">
        <v>53</v>
      </c>
      <c r="C7" s="49"/>
      <c r="D7" s="49"/>
      <c r="E7" s="49"/>
      <c r="F7" s="49"/>
      <c r="G7" s="49"/>
      <c r="H7" s="49"/>
      <c r="I7" s="49"/>
      <c r="J7" s="11">
        <v>4.29</v>
      </c>
      <c r="K7" s="11">
        <v>4.63</v>
      </c>
      <c r="L7" s="11">
        <v>4.8499999999999996</v>
      </c>
      <c r="M7" s="11">
        <v>4.53</v>
      </c>
      <c r="N7" s="11">
        <v>4.55</v>
      </c>
      <c r="O7" s="11">
        <v>4.87</v>
      </c>
    </row>
    <row r="8" spans="1:15" ht="30" customHeight="1" thickBot="1" x14ac:dyDescent="0.25">
      <c r="B8" s="48" t="s">
        <v>52</v>
      </c>
      <c r="C8" s="49"/>
      <c r="D8" s="49"/>
      <c r="E8" s="49"/>
      <c r="F8" s="49"/>
      <c r="G8" s="49"/>
      <c r="H8" s="49"/>
      <c r="I8" s="49"/>
      <c r="J8" s="11">
        <v>4.24</v>
      </c>
      <c r="K8" s="11">
        <v>4.2699999999999996</v>
      </c>
      <c r="L8" s="11">
        <v>4.62</v>
      </c>
      <c r="M8" s="11">
        <v>4.53</v>
      </c>
      <c r="N8" s="11">
        <v>4.1399999999999997</v>
      </c>
      <c r="O8" s="11">
        <v>4.67</v>
      </c>
    </row>
    <row r="9" spans="1:15" ht="30" customHeight="1" thickBot="1" x14ac:dyDescent="0.25">
      <c r="B9" s="48" t="s">
        <v>54</v>
      </c>
      <c r="C9" s="49"/>
      <c r="D9" s="49"/>
      <c r="E9" s="49"/>
      <c r="F9" s="49"/>
      <c r="G9" s="49"/>
      <c r="H9" s="49"/>
      <c r="I9" s="49"/>
      <c r="J9" s="11">
        <v>4.05</v>
      </c>
      <c r="K9" s="11">
        <v>4.38</v>
      </c>
      <c r="L9" s="11">
        <v>4.3099999999999996</v>
      </c>
      <c r="M9" s="11">
        <v>4.6500000000000004</v>
      </c>
      <c r="N9" s="11">
        <v>4.18</v>
      </c>
      <c r="O9" s="11">
        <v>4.7300000000000004</v>
      </c>
    </row>
    <row r="10" spans="1:15" ht="44.5" customHeight="1" thickBot="1" x14ac:dyDescent="0.25">
      <c r="B10" s="60" t="s">
        <v>55</v>
      </c>
      <c r="C10" s="61"/>
      <c r="D10" s="61"/>
      <c r="E10" s="61"/>
      <c r="F10" s="61"/>
      <c r="G10" s="61"/>
      <c r="H10" s="61"/>
      <c r="I10" s="61"/>
      <c r="J10" s="11">
        <v>4.05</v>
      </c>
      <c r="K10" s="11">
        <v>4.33</v>
      </c>
      <c r="L10" s="11">
        <v>4.3099999999999996</v>
      </c>
      <c r="M10" s="11">
        <v>4.41</v>
      </c>
      <c r="N10" s="11">
        <v>3.86</v>
      </c>
      <c r="O10" s="11">
        <v>4.47</v>
      </c>
    </row>
    <row r="11" spans="1:15" ht="30" customHeight="1" thickBot="1" x14ac:dyDescent="0.25">
      <c r="G11" s="44" t="s">
        <v>66</v>
      </c>
      <c r="H11" s="45"/>
      <c r="I11" s="46"/>
      <c r="J11" s="20">
        <f>AVERAGE(J3:J10)</f>
        <v>4.0900000000000007</v>
      </c>
      <c r="K11" s="21">
        <f>AVERAGE(K3:K10)</f>
        <v>4.3485714285714279</v>
      </c>
      <c r="L11" s="21">
        <f>AVERAGE(L3:L10)</f>
        <v>4.3642857142857148</v>
      </c>
      <c r="M11" s="21">
        <f>AVERAGE(M3:M10)</f>
        <v>4.5214285714285714</v>
      </c>
      <c r="N11" s="21">
        <f>AVERAGE(N3:N10)</f>
        <v>4.1242857142857146</v>
      </c>
      <c r="O11" s="21">
        <f>AVERAGE(O4:O10)</f>
        <v>4.6585714285714293</v>
      </c>
    </row>
    <row r="15" spans="1:15" ht="14.5" customHeight="1" x14ac:dyDescent="0.2"/>
    <row r="16" spans="1:15" ht="14.5" customHeight="1" thickBot="1" x14ac:dyDescent="0.25"/>
    <row r="17" spans="2:8" ht="25.25" customHeight="1" thickBot="1" x14ac:dyDescent="0.25">
      <c r="B17" s="26"/>
      <c r="C17" s="41" t="s">
        <v>63</v>
      </c>
      <c r="D17" s="36" t="s">
        <v>62</v>
      </c>
      <c r="E17" s="36" t="s">
        <v>64</v>
      </c>
      <c r="F17" s="36" t="s">
        <v>65</v>
      </c>
      <c r="G17" s="36" t="s">
        <v>70</v>
      </c>
      <c r="H17" s="36" t="s">
        <v>73</v>
      </c>
    </row>
    <row r="18" spans="2:8" ht="23" customHeight="1" thickBot="1" x14ac:dyDescent="0.3">
      <c r="B18" s="27" t="s">
        <v>67</v>
      </c>
      <c r="C18" s="37">
        <v>4.0900000000000007</v>
      </c>
      <c r="D18" s="38">
        <v>4.3485714285714279</v>
      </c>
      <c r="E18" s="38">
        <v>4.3642857142857148</v>
      </c>
      <c r="F18" s="38">
        <v>4.5214285714285714</v>
      </c>
      <c r="G18" s="39">
        <v>4.12</v>
      </c>
      <c r="H18" s="39">
        <v>4.66</v>
      </c>
    </row>
  </sheetData>
  <mergeCells count="12">
    <mergeCell ref="G11:I11"/>
    <mergeCell ref="B1:J1"/>
    <mergeCell ref="B8:I8"/>
    <mergeCell ref="B9:I9"/>
    <mergeCell ref="B10:I10"/>
    <mergeCell ref="B7:I7"/>
    <mergeCell ref="B2:I2"/>
    <mergeCell ref="G3:I3"/>
    <mergeCell ref="B4:I4"/>
    <mergeCell ref="B5:I5"/>
    <mergeCell ref="B6:I6"/>
    <mergeCell ref="J2:N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"/>
  <sheetViews>
    <sheetView showGridLines="0" topLeftCell="F1" zoomScaleNormal="100" workbookViewId="0">
      <selection activeCell="N8" sqref="N8"/>
    </sheetView>
  </sheetViews>
  <sheetFormatPr baseColWidth="10" defaultColWidth="8.83203125" defaultRowHeight="15" x14ac:dyDescent="0.2"/>
  <cols>
    <col min="2" max="2" width="28" customWidth="1"/>
    <col min="3" max="3" width="11" customWidth="1"/>
    <col min="4" max="4" width="17.5" customWidth="1"/>
    <col min="5" max="5" width="17" customWidth="1"/>
    <col min="6" max="6" width="18" customWidth="1"/>
    <col min="7" max="7" width="20.5" customWidth="1"/>
    <col min="10" max="12" width="30.33203125" customWidth="1"/>
    <col min="13" max="13" width="17.33203125" customWidth="1"/>
    <col min="14" max="14" width="23.83203125" customWidth="1"/>
  </cols>
  <sheetData>
    <row r="1" spans="1:14" ht="30" customHeight="1" thickBot="1" x14ac:dyDescent="0.3">
      <c r="A1" s="5"/>
      <c r="B1" s="47" t="s">
        <v>56</v>
      </c>
      <c r="C1" s="47"/>
      <c r="D1" s="47"/>
      <c r="E1" s="47"/>
      <c r="F1" s="47"/>
      <c r="G1" s="47"/>
      <c r="H1" s="47"/>
      <c r="I1" s="47"/>
    </row>
    <row r="2" spans="1:14" ht="92.25" customHeight="1" thickBot="1" x14ac:dyDescent="0.25">
      <c r="B2" s="53" t="s">
        <v>24</v>
      </c>
      <c r="C2" s="54"/>
      <c r="D2" s="54"/>
      <c r="E2" s="54"/>
      <c r="F2" s="54"/>
      <c r="G2" s="54"/>
      <c r="H2" s="54"/>
      <c r="I2" s="54"/>
      <c r="J2" s="55" t="s">
        <v>69</v>
      </c>
      <c r="K2" s="56"/>
      <c r="L2" s="56"/>
      <c r="M2" s="56"/>
    </row>
    <row r="3" spans="1:14" ht="33" customHeight="1" thickBot="1" x14ac:dyDescent="0.25">
      <c r="B3" s="6"/>
      <c r="C3" s="7"/>
      <c r="D3" s="7"/>
      <c r="E3" s="7"/>
      <c r="F3" s="7"/>
      <c r="G3" s="45" t="s">
        <v>61</v>
      </c>
      <c r="H3" s="45"/>
      <c r="I3" s="46"/>
      <c r="J3" s="12" t="s">
        <v>62</v>
      </c>
      <c r="K3" s="12" t="s">
        <v>64</v>
      </c>
      <c r="L3" s="12" t="s">
        <v>65</v>
      </c>
      <c r="M3" s="12" t="s">
        <v>70</v>
      </c>
      <c r="N3" s="12" t="s">
        <v>73</v>
      </c>
    </row>
    <row r="4" spans="1:14" ht="34.5" customHeight="1" thickBot="1" x14ac:dyDescent="0.25">
      <c r="B4" s="48" t="s">
        <v>57</v>
      </c>
      <c r="C4" s="49"/>
      <c r="D4" s="49"/>
      <c r="E4" s="49"/>
      <c r="F4" s="49"/>
      <c r="G4" s="49"/>
      <c r="H4" s="49"/>
      <c r="I4" s="49"/>
      <c r="J4" s="9">
        <v>4.5199999999999996</v>
      </c>
      <c r="K4" s="10">
        <v>4.62</v>
      </c>
      <c r="L4" s="14">
        <v>4.47</v>
      </c>
      <c r="M4" s="14">
        <v>4.05</v>
      </c>
      <c r="N4" s="14">
        <v>4.67</v>
      </c>
    </row>
    <row r="5" spans="1:14" ht="30" customHeight="1" thickBot="1" x14ac:dyDescent="0.25">
      <c r="B5" s="48" t="s">
        <v>58</v>
      </c>
      <c r="C5" s="49"/>
      <c r="D5" s="49"/>
      <c r="E5" s="49"/>
      <c r="F5" s="49"/>
      <c r="G5" s="49"/>
      <c r="H5" s="49"/>
      <c r="I5" s="49"/>
      <c r="J5" s="11">
        <v>4.53</v>
      </c>
      <c r="K5" s="16">
        <v>4.6900000000000004</v>
      </c>
      <c r="L5" s="14">
        <v>4.47</v>
      </c>
      <c r="M5" s="14">
        <v>4.09</v>
      </c>
      <c r="N5" s="14">
        <v>4.67</v>
      </c>
    </row>
    <row r="6" spans="1:14" ht="30" customHeight="1" thickBot="1" x14ac:dyDescent="0.25">
      <c r="B6" s="48" t="s">
        <v>59</v>
      </c>
      <c r="C6" s="49"/>
      <c r="D6" s="49"/>
      <c r="E6" s="49"/>
      <c r="F6" s="49"/>
      <c r="G6" s="49"/>
      <c r="H6" s="49"/>
      <c r="I6" s="49"/>
      <c r="J6" s="11">
        <v>4.4800000000000004</v>
      </c>
      <c r="K6" s="16">
        <v>4.62</v>
      </c>
      <c r="L6" s="14">
        <v>4.47</v>
      </c>
      <c r="M6" s="14">
        <v>4.09</v>
      </c>
      <c r="N6" s="14">
        <v>4.5999999999999996</v>
      </c>
    </row>
    <row r="7" spans="1:14" ht="33.75" customHeight="1" thickBot="1" x14ac:dyDescent="0.25">
      <c r="B7" s="48" t="s">
        <v>60</v>
      </c>
      <c r="C7" s="49"/>
      <c r="D7" s="49"/>
      <c r="E7" s="49"/>
      <c r="F7" s="49"/>
      <c r="G7" s="49"/>
      <c r="H7" s="49"/>
      <c r="I7" s="49"/>
      <c r="J7" s="11">
        <v>4.47</v>
      </c>
      <c r="K7" s="16">
        <v>4.54</v>
      </c>
      <c r="L7" s="14">
        <v>4.53</v>
      </c>
      <c r="M7" s="14">
        <v>4.09</v>
      </c>
      <c r="N7" s="14">
        <v>4.67</v>
      </c>
    </row>
    <row r="8" spans="1:14" ht="30" customHeight="1" thickBot="1" x14ac:dyDescent="0.25">
      <c r="G8" s="44" t="s">
        <v>66</v>
      </c>
      <c r="H8" s="45"/>
      <c r="I8" s="46"/>
      <c r="J8" s="20">
        <f>AVERAGE(J4:J7)</f>
        <v>4.5</v>
      </c>
      <c r="K8" s="20">
        <f>AVERAGE(K4:K7)</f>
        <v>4.6174999999999997</v>
      </c>
      <c r="L8" s="20">
        <f>AVERAGE(L4:L7)</f>
        <v>4.4850000000000003</v>
      </c>
      <c r="M8" s="20">
        <f>AVERAGE(M4:M7)</f>
        <v>4.08</v>
      </c>
      <c r="N8" s="20">
        <f>AVERAGE(N4:N7)</f>
        <v>4.6524999999999999</v>
      </c>
    </row>
  </sheetData>
  <mergeCells count="9">
    <mergeCell ref="J2:M2"/>
    <mergeCell ref="G8:I8"/>
    <mergeCell ref="B7:I7"/>
    <mergeCell ref="B1:I1"/>
    <mergeCell ref="B2:I2"/>
    <mergeCell ref="B4:I4"/>
    <mergeCell ref="B5:I5"/>
    <mergeCell ref="B6:I6"/>
    <mergeCell ref="G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12"/>
  <sheetViews>
    <sheetView workbookViewId="0">
      <selection activeCell="C11" sqref="C11"/>
    </sheetView>
  </sheetViews>
  <sheetFormatPr baseColWidth="10" defaultColWidth="8.83203125" defaultRowHeight="15" x14ac:dyDescent="0.2"/>
  <sheetData>
    <row r="1" spans="1:1" x14ac:dyDescent="0.2">
      <c r="A1" t="s">
        <v>7</v>
      </c>
    </row>
    <row r="2" spans="1:1" x14ac:dyDescent="0.2">
      <c r="A2" t="s">
        <v>8</v>
      </c>
    </row>
    <row r="4" spans="1:1" x14ac:dyDescent="0.2">
      <c r="A4" t="s">
        <v>5</v>
      </c>
    </row>
    <row r="5" spans="1:1" x14ac:dyDescent="0.2">
      <c r="A5" t="s">
        <v>6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"/>
  <sheetViews>
    <sheetView workbookViewId="0">
      <selection activeCell="F3" sqref="F3"/>
    </sheetView>
  </sheetViews>
  <sheetFormatPr baseColWidth="10" defaultColWidth="8.83203125" defaultRowHeight="15" x14ac:dyDescent="0.2"/>
  <sheetData>
    <row r="1" spans="1:6" x14ac:dyDescent="0.2">
      <c r="A1" t="s">
        <v>1</v>
      </c>
      <c r="F1" t="s">
        <v>3</v>
      </c>
    </row>
    <row r="2" spans="1:6" x14ac:dyDescent="0.2">
      <c r="A2" t="s">
        <v>2</v>
      </c>
      <c r="F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ankietyzacja stud po I sem</vt:lpstr>
      <vt:lpstr>ankiet absolw program kształcen</vt:lpstr>
      <vt:lpstr>osiągn efekty kształ</vt:lpstr>
      <vt:lpstr> uzyskane komp</vt:lpstr>
      <vt:lpstr>infrastr, sekret</vt:lpstr>
      <vt:lpstr>system zapewn jakości kształ</vt:lpstr>
      <vt:lpstr>Arkusz1</vt:lpstr>
      <vt:lpstr>Arkusz4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2025-12-04T10:39:07Z</dcterms:modified>
</cp:coreProperties>
</file>